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df32d6d7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974b29434e54f84"/>
    <x:sheet xmlns:r="http://schemas.openxmlformats.org/officeDocument/2006/relationships" name="RAW EXPORT" sheetId="2" r:id="Ra0982493e3054c76"/>
    <x:sheet xmlns:r="http://schemas.openxmlformats.org/officeDocument/2006/relationships" name="CLEAN CATALOG" sheetId="3" r:id="Rceee10a820414559"/>
    <x:sheet xmlns:r="http://schemas.openxmlformats.org/officeDocument/2006/relationships" name="AUDIT TRAIL" sheetId="4" r:id="Rbb7faf500f0b404d"/>
    <x:sheet xmlns:r="http://schemas.openxmlformats.org/officeDocument/2006/relationships" name="QA DASHBOARD" sheetId="5" r:id="Rf1bb05e0cdf54b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₺&quot;"/>
    <x:numFmt numFmtId="201" formatCode="#,##0 &quot;₺&quot;"/>
  </x:numFmts>
  <x:fonts count="16">
    <x:font>
      <x:sz val="11"/>
      <x:name val="Carlito"/>
    </x:font>
    <x:font>
      <x:b/>
      <x:sz val="19"/>
      <x:color rgb="FFFFFFFF"/>
      <x:name val="Carlito"/>
    </x:font>
    <x:font>
      <x:sz val="10"/>
      <x:color rgb="FFFFFFFF"/>
      <x:name val="Carlito"/>
    </x:font>
    <x:font>
      <x:b/>
      <x:sz val="21"/>
      <x:color rgb="FF142A33"/>
      <x:name val="Carlito"/>
    </x:font>
    <x:font>
      <x:sz val="13"/>
      <x:color rgb="FF213A43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127E78"/>
      <x:name val="Carlito"/>
    </x:font>
    <x:font>
      <x:b/>
      <x:sz val="11"/>
      <x:color rgb="FF815C2B"/>
      <x:name val="Carlito"/>
    </x:font>
    <x:font>
      <x:sz val="11"/>
      <x:color rgb="FF657B83"/>
      <x:name val="Carlito"/>
    </x:font>
    <x:font>
      <x:b/>
      <x:sz val="10"/>
      <x:color rgb="FFFFFFFF"/>
      <x:name val="Carlito"/>
    </x:font>
    <x:font>
      <x:sz val="10"/>
      <x:color rgb="FF213A43"/>
      <x:name val="Carlito"/>
    </x:font>
    <x:font>
      <x:b/>
      <x:sz val="10"/>
      <x:color rgb="FF657B83"/>
      <x:name val="Carlito"/>
    </x:font>
    <x:font>
      <x:b/>
      <x:sz val="19"/>
      <x:color rgb="FF142A33"/>
      <x:name val="Carlito"/>
    </x:font>
    <x:font>
      <x:b/>
      <x:sz val="11"/>
      <x:color rgb="FFFFFFFF"/>
      <x:name val="Carlito"/>
    </x:font>
    <x:font>
      <x:b/>
      <x:sz val="11"/>
      <x:color rgb="FF8A4C24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42A33"/>
      </x:patternFill>
    </x:fill>
    <x:fill>
      <x:patternFill patternType="solid">
        <x:fgColor rgb="FF127E78"/>
      </x:patternFill>
    </x:fill>
    <x:fill>
      <x:patternFill patternType="solid">
        <x:fgColor rgb="FFE4F5F0"/>
      </x:patternFill>
    </x:fill>
    <x:fill>
      <x:patternFill patternType="solid">
        <x:fgColor rgb="FF203A43"/>
      </x:patternFill>
    </x:fill>
    <x:fill>
      <x:patternFill patternType="solid">
        <x:fgColor rgb="FFF9E9D5"/>
      </x:patternFill>
    </x:fill>
    <x:fill>
      <x:patternFill patternType="solid">
        <x:fgColor rgb="FFF4F7F7"/>
      </x:patternFill>
    </x:fill>
    <x:fill>
      <x:patternFill patternType="solid">
        <x:fgColor rgb="FFFFF0E5"/>
      </x:patternFill>
    </x:fill>
  </x:fills>
  <x:borders count="2">
    <x:border/>
    <x:border/>
  </x:borders>
  <x:cellStyleXfs count="1">
    <x:xf numFmtId="0" fontId="0" fillId="0" borderId="0"/>
  </x:cellStyleXfs>
  <x:cellXfs count="7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vertical="center"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9" fillId="0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vertical="center"/>
    </x:xf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/>
    </x:xf>
    <x:xf numFmtId="0" fontId="11" fillId="7" borderId="1" xfId="0" applyNumberFormat="1" applyFont="1" applyFill="1" applyBorder="1" applyAlignment="1">
      <x:alignment vertical="center"/>
    </x:xf>
    <x:xf numFmtId="200" fontId="11" fillId="7" borderId="0" xfId="0" applyNumberFormat="1" applyFont="1" applyFill="1" applyBorder="1" applyAlignment="1">
      <x:alignment vertical="center"/>
    </x:xf>
    <x:xf numFmtId="200" fontId="11" fillId="0" borderId="0" xfId="0" applyNumberFormat="1" applyFont="1" applyFill="1" applyBorder="1" applyAlignment="1">
      <x:alignment vertical="center"/>
    </x:xf>
    <x:xf numFmtId="200" fontId="11" fillId="7" borderId="1" xfId="0" applyNumberFormat="1" applyFont="1" applyFill="1" applyBorder="1" applyAlignment="1">
      <x:alignment vertical="center"/>
    </x:xf>
    <x:xf numFmtId="200" fontId="11" fillId="0" borderId="1" xfId="0" applyNumberFormat="1" applyFont="1" applyFill="1" applyBorder="1" applyAlignment="1">
      <x:alignment vertical="center"/>
    </x:xf>
    <x:xf numFmtId="0" fontId="11" fillId="7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7" borderId="1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3" fillId="4" borderId="0" xfId="0" applyNumberFormat="1" applyFont="1" applyFill="1" applyBorder="1"/>
    <x:xf numFmtId="0" fontId="13" fillId="4" borderId="1" xfId="0" applyNumberFormat="1" applyFont="1" applyFill="1" applyBorder="1"/>
    <x:xf numFmtId="201" fontId="13" fillId="4" borderId="0" xfId="0" applyNumberFormat="1" applyFont="1" applyFill="1" applyBorder="1"/>
    <x:xf numFmtId="201" fontId="13" fillId="4" borderId="1" xfId="0" applyNumberFormat="1" applyFont="1" applyFill="1" applyBorder="1"/>
    <x:xf numFmtId="0" fontId="14" fillId="2" borderId="0" xfId="0" applyNumberFormat="1" applyFont="1" applyFill="1" applyBorder="1"/>
    <x:xf numFmtId="0" fontId="14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8" borderId="0" xfId="0" applyNumberFormat="1" applyFont="1" applyFill="1" applyBorder="1"/>
    <x:xf numFmtId="0" fontId="15" fillId="8" borderId="0" xfId="0" applyNumberFormat="1" applyFont="1" applyFill="1" applyBorder="1"/>
    <x:xf numFmtId="0" fontId="15" fillId="8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A5321"/>
      </x:font>
      <x:fill>
        <x:patternFill patternType="solid">
          <x:bgColor rgb="FFFFF0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ad54fe821434b" /><Relationship Type="http://schemas.openxmlformats.org/officeDocument/2006/relationships/theme" Target="/xl/theme/theme1.xml" Id="Ra68af6c3b2d74741" /><Relationship Type="http://schemas.openxmlformats.org/officeDocument/2006/relationships/sharedStrings" Target="/xl/sharedStrings.xml" Id="Re276444d6402402d" /><Relationship Type="http://schemas.openxmlformats.org/officeDocument/2006/relationships/worksheet" Target="/xl/worksheets/sheet1.xml" Id="R7974b29434e54f84" /><Relationship Type="http://schemas.openxmlformats.org/officeDocument/2006/relationships/worksheet" Target="/xl/worksheets/sheet2.xml" Id="Ra0982493e3054c76" /><Relationship Type="http://schemas.openxmlformats.org/officeDocument/2006/relationships/worksheet" Target="/xl/worksheets/sheet3.xml" Id="Rceee10a820414559" /><Relationship Type="http://schemas.openxmlformats.org/officeDocument/2006/relationships/worksheet" Target="/xl/worksheets/sheet4.xml" Id="Rbb7faf500f0b404d" /><Relationship Type="http://schemas.openxmlformats.org/officeDocument/2006/relationships/worksheet" Target="/xl/worksheets/sheet5.xml" Id="Rf1bb05e0cdf54b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f7202a5d66e45c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Canonical SKUs by category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SKUs</c:v>
          </c:tx>
          <c:cat>
            <c:strRef>
              <c:f>'QA DASHBOARD'!$A$11:$A$17</c:f>
              <c:strCache>
                <c:ptCount val="0"/>
              </c:strCache>
            </c:strRef>
          </c:cat>
          <c:val>
            <c:numRef>
              <c:f>'QA DASHBOARD'!$B$11:$B$17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9</xdr:row>
      <xdr:rowOff>0</xdr:rowOff>
    </xdr:from>
    <xdr:to>
      <xdr:col>13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7202a5d66e45c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25a2eb55d69248b0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4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5" customHeight="1">
      <x:c r="A1" s="4" t="str">
        <x:v>NOKVA / DATA OPERATIONS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10" t="str">
        <x:v>INDEPENDENT PORTFOLIO CASE • ONLINE RETAIL · INVENTORY DATA • 2026</x:v>
      </x:c>
      <x:c r="B3" s="10"/>
      <x:c r="C3" s="10"/>
      <x:c r="D3" s="10"/>
      <x:c r="E3" s="10"/>
      <x:c r="F3" s="10"/>
      <x:c r="G3" s="10"/>
      <x:c r="H3" s="10"/>
    </x:row>
    <x:row r="5" ht="27" customHeight="1">
      <x:c r="A5" s="15" t="str">
        <x:v>01 / E-commerce Catalog Rescue</x:v>
      </x:c>
      <x:c r="B5" s="15"/>
      <x:c r="C5" s="15"/>
      <x:c r="D5" s="15"/>
      <x:c r="E5" s="15"/>
      <x:c r="F5" s="15"/>
      <x:c r="G5" s="15"/>
      <x:c r="H5" s="15"/>
    </x:row>
    <x:row r="6" ht="27" customHeight="1">
      <x:c r="A6" s="15"/>
      <x:c r="B6" s="15"/>
      <x:c r="C6" s="15"/>
      <x:c r="D6" s="15"/>
      <x:c r="E6" s="15"/>
      <x:c r="F6" s="15"/>
      <x:c r="G6" s="15"/>
      <x:c r="H6" s="15"/>
    </x:row>
    <x:row r="8" ht="26" customHeight="1">
      <x:c r="A8" s="21" t="str">
        <x:v>A noisy 29-row export becomes a tidy, traceable SKU catalog. Duplicates are grouped, currencies normalized, and one price conflict stays explicitly flagged for approval.</x:v>
      </x:c>
      <x:c r="B8" s="21"/>
      <x:c r="C8" s="21"/>
      <x:c r="D8" s="21"/>
      <x:c r="E8" s="21"/>
      <x:c r="F8" s="21"/>
      <x:c r="G8" s="21"/>
      <x:c r="H8" s="21"/>
    </x:row>
    <x:row r="9" ht="26" customHeight="1">
      <x:c r="A9" s="21"/>
      <x:c r="B9" s="21"/>
      <x:c r="C9" s="21"/>
      <x:c r="D9" s="21"/>
      <x:c r="E9" s="21"/>
      <x:c r="F9" s="21"/>
      <x:c r="G9" s="21"/>
      <x:c r="H9" s="21"/>
    </x:row>
    <x:row r="10" ht="26" customHeight="1">
      <x:c r="A10" s="21"/>
      <x:c r="B10" s="21"/>
      <x:c r="C10" s="21"/>
      <x:c r="D10" s="21"/>
      <x:c r="E10" s="21"/>
      <x:c r="F10" s="21"/>
      <x:c r="G10" s="21"/>
      <x:c r="H10" s="21"/>
    </x:row>
    <x:row r="12">
      <x:c r="A12" s="28" t="str">
        <x:v>01 / DELIVERY</x:v>
      </x:c>
      <x:c r="B12" s="28" t="str">
        <x:v>CLIENT VALUE</x:v>
      </x:c>
      <x:c r="C12" s="28"/>
      <x:c r="D12" s="28"/>
      <x:c r="E12" s="28"/>
      <x:c r="F12" s="28"/>
      <x:c r="G12" s="28"/>
      <x:c r="H12" s="28"/>
    </x:row>
    <x:row r="14">
      <x:c r="A14" s="32" t="str">
        <x:v>Original rows</x:v>
      </x:c>
      <x:c r="B14" t="str">
        <x:v>29 incoming records</x:v>
      </x:c>
    </x:row>
    <x:row r="15">
      <x:c r="A15" s="32" t="str">
        <x:v>Unique usable SKUs</x:v>
      </x:c>
      <x:c r="B15" t="str">
        <x:v>24 canonical items</x:v>
      </x:c>
    </x:row>
    <x:row r="16">
      <x:c r="A16" s="32" t="str">
        <x:v>Review exceptions</x:v>
      </x:c>
      <x:c r="B16" t="str">
        <x:v>1 price dispute + 1 missing SKU</x:v>
      </x:c>
    </x:row>
    <x:row r="17">
      <x:c r="A17" s="32" t="str">
        <x:v>Editable outputs</x:v>
      </x:c>
      <x:c r="B17" t="str">
        <x:v>Cleaned XLSX / CSV / issue log</x:v>
      </x:c>
    </x:row>
    <x:row r="21" ht="28" customHeight="1">
      <x:c r="A21" s="35" t="str">
        <x:v>DEMO DATA ONLY  •  NOT A PAST CLIENT ENGAGEMENT</x:v>
      </x:c>
      <x:c r="B21" s="35"/>
      <x:c r="C21" s="35"/>
      <x:c r="D21" s="35"/>
      <x:c r="E21" s="35"/>
      <x:c r="F21" s="35"/>
      <x:c r="G21" s="35"/>
      <x:c r="H21" s="35"/>
    </x:row>
    <x:row r="23">
      <x:c r="A23" s="40" t="str">
        <x:v>All products, prices and stock quantities are fictional. Raw data stays intact for audit. No supplier, buyer or real order information is used. Price conflicts are not silently guessed.</x:v>
      </x:c>
      <x:c r="B23" s="40"/>
      <x:c r="C23" s="40"/>
      <x:c r="D23" s="40"/>
      <x:c r="E23" s="40"/>
      <x:c r="F23" s="40"/>
      <x:c r="G23" s="40"/>
      <x:c r="H23" s="40"/>
    </x:row>
    <x:row r="24">
      <x:c r="A24" s="40"/>
      <x:c r="B24" s="40"/>
      <x:c r="C24" s="40"/>
      <x:c r="D24" s="40"/>
      <x:c r="E24" s="40"/>
      <x:c r="F24" s="40"/>
      <x:c r="G24" s="40"/>
      <x:c r="H24" s="40"/>
    </x:row>
    <x:row r="25">
      <x:c r="A25" s="40"/>
      <x:c r="B25" s="40"/>
      <x:c r="C25" s="40"/>
      <x:c r="D25" s="40"/>
      <x:c r="E25" s="40"/>
      <x:c r="F25" s="40"/>
      <x:c r="G25" s="40"/>
      <x:c r="H25" s="40"/>
    </x:row>
  </x:sheetData>
  <x:mergeCells>
    <x:mergeCell ref="A1:H2"/>
    <x:mergeCell ref="A3:H3"/>
    <x:mergeCell ref="A5:H6"/>
    <x:mergeCell ref="A8:H10"/>
    <x:mergeCell ref="A21:H21"/>
    <x:mergeCell ref="A23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18" hidden="0" customWidth="1"/>
    <x:col min="3" max="3" width="28" hidden="0" customWidth="1"/>
    <x:col min="4" max="4" width="16" hidden="0" customWidth="1"/>
    <x:col min="5" max="5" width="19" hidden="0" customWidth="1"/>
    <x:col min="6" max="6" width="19" hidden="0" customWidth="1"/>
    <x:col min="7" max="7" width="18" hidden="0" customWidth="1"/>
  </x:cols>
  <x:sheetData>
    <x:row r="1" ht="25" customHeight="1">
      <x:c r="A1" s="4" t="str">
        <x:v>RAW / INBOUND PRODUCT FEED</x:v>
      </x:c>
      <x:c r="B1" s="4"/>
      <x:c r="C1" s="4"/>
      <x:c r="D1" s="4"/>
      <x:c r="E1" s="4"/>
      <x:c r="F1" s="4"/>
      <x:c r="G1" s="4"/>
    </x:row>
    <x:row r="2" ht="25" customHeight="1">
      <x:c r="A2" s="4"/>
      <x:c r="B2" s="4"/>
      <x:c r="C2" s="4"/>
      <x:c r="D2" s="4"/>
      <x:c r="E2" s="4"/>
      <x:c r="F2" s="4"/>
      <x:c r="G2" s="4"/>
    </x:row>
    <x:row r="3" ht="28" customHeight="1">
      <x:c r="A3" s="10" t="str">
        <x:v>The client's imperfect export, intentionally left unchanged</x:v>
      </x:c>
      <x:c r="B3" s="10"/>
      <x:c r="C3" s="10"/>
      <x:c r="D3" s="10"/>
      <x:c r="E3" s="10"/>
      <x:c r="F3" s="10"/>
      <x:c r="G3" s="10"/>
    </x:row>
    <x:row r="5" ht="32" customHeight="1">
      <x:c r="A5" s="45" t="str">
        <x:v>ROW ID</x:v>
      </x:c>
      <x:c r="B5" s="45" t="str">
        <x:v>SKU (RAW)</x:v>
      </x:c>
      <x:c r="C5" s="45" t="str">
        <x:v>PRODUCT NAME</x:v>
      </x:c>
      <x:c r="D5" s="45" t="str">
        <x:v>VARIANT</x:v>
      </x:c>
      <x:c r="E5" s="45" t="str">
        <x:v>CATEGORY</x:v>
      </x:c>
      <x:c r="F5" s="45" t="str">
        <x:v>PRICE (RAW)</x:v>
      </x:c>
      <x:c r="G5" s="45" t="str">
        <x:v>STOCK (RAW)</x:v>
      </x:c>
    </x:row>
    <x:row r="6" ht="24" customHeight="1">
      <x:c r="A6" s="52" t="str">
        <x:v>R001</x:v>
      </x:c>
      <x:c r="B6" s="52" t="str">
        <x:v>NF-101</x:v>
      </x:c>
      <x:c r="C6" s="52" t="str">
        <x:v>Stoneware cup</x:v>
      </x:c>
      <x:c r="D6" s="52" t="str">
        <x:v>ivory</x:v>
      </x:c>
      <x:c r="E6" s="52" t="str">
        <x:v>ceramics</x:v>
      </x:c>
      <x:c r="F6" s="52" t="n">
        <x:v>275</x:v>
      </x:c>
      <x:c r="G6" s="52" t="n">
        <x:v>12</x:v>
      </x:c>
    </x:row>
    <x:row r="7" ht="24" customHeight="1">
      <x:c r="A7" s="49" t="str">
        <x:v>R002</x:v>
      </x:c>
      <x:c r="B7" s="49" t="str">
        <x:v>NF-102</x:v>
      </x:c>
      <x:c r="C7" s="49" t="str">
        <x:v>Linen napkin</x:v>
      </x:c>
      <x:c r="D7" s="49" t="str">
        <x:v>Sand</x:v>
      </x:c>
      <x:c r="E7" s="49" t="str">
        <x:v> TEXTILES </x:v>
      </x:c>
      <x:c r="F7" s="49" t="n">
        <x:v>145</x:v>
      </x:c>
      <x:c r="G7" s="49" t="n">
        <x:v>35</x:v>
      </x:c>
    </x:row>
    <x:row r="8" ht="24" customHeight="1">
      <x:c r="A8" s="52" t="str">
        <x:v>R003</x:v>
      </x:c>
      <x:c r="B8" s="52" t="str">
        <x:v>NF-103</x:v>
      </x:c>
      <x:c r="C8" s="52" t="str">
        <x:v> GLASS CARAFE </x:v>
      </x:c>
      <x:c r="D8" s="52" t="str">
        <x:v>Clear</x:v>
      </x:c>
      <x:c r="E8" s="52" t="str">
        <x:v>kitchen</x:v>
      </x:c>
      <x:c r="F8" s="52" t="n">
        <x:v>590</x:v>
      </x:c>
      <x:c r="G8" s="52" t="n">
        <x:v>8</x:v>
      </x:c>
    </x:row>
    <x:row r="9" ht="24" customHeight="1">
      <x:c r="A9" s="49" t="str">
        <x:v>R004</x:v>
      </x:c>
      <x:c r="B9" s="49" t="str">
        <x:v> nf-104 </x:v>
      </x:c>
      <x:c r="C9" s="49" t="str">
        <x:v>Oak tray</x:v>
      </x:c>
      <x:c r="D9" s="49" t="str">
        <x:v>natural</x:v>
      </x:c>
      <x:c r="E9" s="49" t="str">
        <x:v> KITCHEN </x:v>
      </x:c>
      <x:c r="F9" s="49" t="str">
        <x:v>720,00 TL</x:v>
      </x:c>
      <x:c r="G9" s="49" t="n">
        <x:v>11</x:v>
      </x:c>
    </x:row>
    <x:row r="10" ht="24" customHeight="1">
      <x:c r="A10" s="52" t="str">
        <x:v>R005</x:v>
      </x:c>
      <x:c r="B10" s="52" t="str">
        <x:v>NF-105</x:v>
      </x:c>
      <x:c r="C10" s="52" t="str">
        <x:v>soy candle</x:v>
      </x:c>
      <x:c r="D10" s="52" t="str">
        <x:v>Cedar</x:v>
      </x:c>
      <x:c r="E10" s="52" t="str">
        <x:v>home</x:v>
      </x:c>
      <x:c r="F10" s="52" t="n">
        <x:v>310</x:v>
      </x:c>
      <x:c r="G10" s="52" t="str">
        <x:v>20 pcs</x:v>
      </x:c>
    </x:row>
    <x:row r="11" ht="24" customHeight="1">
      <x:c r="A11" s="49" t="str">
        <x:v>R006</x:v>
      </x:c>
      <x:c r="B11" s="49" t="str">
        <x:v>NF-106</x:v>
      </x:c>
      <x:c r="C11" s="49" t="str">
        <x:v> TABLE LAMP </x:v>
      </x:c>
      <x:c r="D11" s="49" t="str">
        <x:v>Warm white</x:v>
      </x:c>
      <x:c r="E11" s="49" t="str">
        <x:v> LIGHTING </x:v>
      </x:c>
      <x:c r="F11" s="49" t="str">
        <x:v>₺1420</x:v>
      </x:c>
      <x:c r="G11" s="49" t="n">
        <x:v>4</x:v>
      </x:c>
    </x:row>
    <x:row r="12" ht="24" customHeight="1">
      <x:c r="A12" s="52" t="str">
        <x:v>R007</x:v>
      </x:c>
      <x:c r="B12" s="52" t="str">
        <x:v>NF-107</x:v>
      </x:c>
      <x:c r="C12" s="52" t="str">
        <x:v>Cotton throw</x:v>
      </x:c>
      <x:c r="D12" s="52" t="str">
        <x:v>oat</x:v>
      </x:c>
      <x:c r="E12" s="52" t="str">
        <x:v>textiles</x:v>
      </x:c>
      <x:c r="F12" s="52" t="n">
        <x:v>880</x:v>
      </x:c>
      <x:c r="G12" s="52" t="n">
        <x:v>6</x:v>
      </x:c>
    </x:row>
    <x:row r="13" ht="24" customHeight="1">
      <x:c r="A13" s="49" t="str">
        <x:v>R008</x:v>
      </x:c>
      <x:c r="B13" s="49" t="str">
        <x:v> nf-108 </x:v>
      </x:c>
      <x:c r="C13" s="49" t="str">
        <x:v>Serving bowl</x:v>
      </x:c>
      <x:c r="D13" s="49" t="str">
        <x:v>Terracotta</x:v>
      </x:c>
      <x:c r="E13" s="49" t="str">
        <x:v> CERAMICS </x:v>
      </x:c>
      <x:c r="F13" s="49" t="str">
        <x:v>485,00 TL</x:v>
      </x:c>
      <x:c r="G13" s="49" t="n">
        <x:v>10</x:v>
      </x:c>
    </x:row>
    <x:row r="14" ht="24" customHeight="1">
      <x:c r="A14" s="52" t="str">
        <x:v>R009</x:v>
      </x:c>
      <x:c r="B14" s="52" t="str">
        <x:v>NF-109</x:v>
      </x:c>
      <x:c r="C14" s="52" t="str">
        <x:v> SCENT DIFFUSER </x:v>
      </x:c>
      <x:c r="D14" s="52" t="str">
        <x:v>Fig</x:v>
      </x:c>
      <x:c r="E14" s="52" t="str">
        <x:v>home</x:v>
      </x:c>
      <x:c r="F14" s="52" t="n">
        <x:v>360</x:v>
      </x:c>
      <x:c r="G14" s="52" t="n">
        <x:v>18</x:v>
      </x:c>
    </x:row>
    <x:row r="15" ht="24" customHeight="1">
      <x:c r="A15" s="49" t="str">
        <x:v>R010</x:v>
      </x:c>
      <x:c r="B15" s="49" t="str">
        <x:v>NF-110</x:v>
      </x:c>
      <x:c r="C15" s="49" t="str">
        <x:v>desk organiser</x:v>
      </x:c>
      <x:c r="D15" s="49" t="str">
        <x:v>black</x:v>
      </x:c>
      <x:c r="E15" s="49" t="str">
        <x:v> OFFICE </x:v>
      </x:c>
      <x:c r="F15" s="49" t="n">
        <x:v>340</x:v>
      </x:c>
      <x:c r="G15" s="49" t="str">
        <x:v>22 pcs</x:v>
      </x:c>
    </x:row>
    <x:row r="16" ht="24" customHeight="1">
      <x:c r="A16" s="52" t="str">
        <x:v>R011</x:v>
      </x:c>
      <x:c r="B16" s="52" t="str">
        <x:v>NF-111</x:v>
      </x:c>
      <x:c r="C16" s="52" t="str">
        <x:v>Ceramic vase</x:v>
      </x:c>
      <x:c r="D16" s="52" t="str">
        <x:v>Mist</x:v>
      </x:c>
      <x:c r="E16" s="52" t="str">
        <x:v>ceramics</x:v>
      </x:c>
      <x:c r="F16" s="52" t="n">
        <x:v>640</x:v>
      </x:c>
      <x:c r="G16" s="52" t="n">
        <x:v>7</x:v>
      </x:c>
    </x:row>
    <x:row r="17" ht="24" customHeight="1">
      <x:c r="A17" s="49" t="str">
        <x:v>R012</x:v>
      </x:c>
      <x:c r="B17" s="49" t="str">
        <x:v> nf-112 </x:v>
      </x:c>
      <x:c r="C17" s="49" t="str">
        <x:v> WATER TUMBLER </x:v>
      </x:c>
      <x:c r="D17" s="49" t="str">
        <x:v>Amber</x:v>
      </x:c>
      <x:c r="E17" s="49" t="str">
        <x:v> KITCHEN </x:v>
      </x:c>
      <x:c r="F17" s="49" t="str">
        <x:v>190,00 TL</x:v>
      </x:c>
      <x:c r="G17" s="49" t="n">
        <x:v>32</x:v>
      </x:c>
    </x:row>
    <x:row r="18" ht="24" customHeight="1">
      <x:c r="A18" s="52" t="str">
        <x:v>R013</x:v>
      </x:c>
      <x:c r="B18" s="52" t="str">
        <x:v>NF-113</x:v>
      </x:c>
      <x:c r="C18" s="52" t="str">
        <x:v>Canvas pouch</x:v>
      </x:c>
      <x:c r="D18" s="52" t="str">
        <x:v>pine</x:v>
      </x:c>
      <x:c r="E18" s="52" t="str">
        <x:v>accessories</x:v>
      </x:c>
      <x:c r="F18" s="52" t="n">
        <x:v>235</x:v>
      </x:c>
      <x:c r="G18" s="52" t="n">
        <x:v>26</x:v>
      </x:c>
    </x:row>
    <x:row r="19" ht="24" customHeight="1">
      <x:c r="A19" s="49" t="str">
        <x:v>R014</x:v>
      </x:c>
      <x:c r="B19" s="49" t="str">
        <x:v>NF-114</x:v>
      </x:c>
      <x:c r="C19" s="49" t="str">
        <x:v>Coaster set</x:v>
      </x:c>
      <x:c r="D19" s="49" t="str">
        <x:v>Cork</x:v>
      </x:c>
      <x:c r="E19" s="49" t="str">
        <x:v> KITCHEN </x:v>
      </x:c>
      <x:c r="F19" s="49" t="n">
        <x:v>170</x:v>
      </x:c>
      <x:c r="G19" s="49" t="n">
        <x:v>38</x:v>
      </x:c>
    </x:row>
    <x:row r="20" ht="24" customHeight="1">
      <x:c r="A20" s="52" t="str">
        <x:v>R015</x:v>
      </x:c>
      <x:c r="B20" s="52" t="str">
        <x:v>NF-115</x:v>
      </x:c>
      <x:c r="C20" s="52" t="str">
        <x:v> TEA POT </x:v>
      </x:c>
      <x:c r="D20" s="52" t="str">
        <x:v>Cream</x:v>
      </x:c>
      <x:c r="E20" s="52" t="str">
        <x:v>ceramics</x:v>
      </x:c>
      <x:c r="F20" s="52" t="n">
        <x:v>790</x:v>
      </x:c>
      <x:c r="G20" s="52" t="str">
        <x:v>5 pcs</x:v>
      </x:c>
    </x:row>
    <x:row r="21" ht="24" customHeight="1">
      <x:c r="A21" s="49" t="str">
        <x:v>R016</x:v>
      </x:c>
      <x:c r="B21" s="49" t="str">
        <x:v> nf-116 </x:v>
      </x:c>
      <x:c r="C21" s="49" t="str">
        <x:v>Notebook A5</x:v>
      </x:c>
      <x:c r="D21" s="49" t="str">
        <x:v>stone</x:v>
      </x:c>
      <x:c r="E21" s="49" t="str">
        <x:v> OFFICE </x:v>
      </x:c>
      <x:c r="F21" s="49" t="str">
        <x:v>215,00 TL</x:v>
      </x:c>
      <x:c r="G21" s="49" t="n">
        <x:v>28</x:v>
      </x:c>
    </x:row>
    <x:row r="22" ht="24" customHeight="1">
      <x:c r="A22" s="52" t="str">
        <x:v>R017</x:v>
      </x:c>
      <x:c r="B22" s="52" t="str">
        <x:v>NF-117</x:v>
      </x:c>
      <x:c r="C22" s="52" t="str">
        <x:v>Wall hook pair</x:v>
      </x:c>
      <x:c r="D22" s="52" t="str">
        <x:v>Brass</x:v>
      </x:c>
      <x:c r="E22" s="52" t="str">
        <x:v>home</x:v>
      </x:c>
      <x:c r="F22" s="52" t="n">
        <x:v>290</x:v>
      </x:c>
      <x:c r="G22" s="52" t="n">
        <x:v>14</x:v>
      </x:c>
    </x:row>
    <x:row r="23" ht="24" customHeight="1">
      <x:c r="A23" s="49" t="str">
        <x:v>R018</x:v>
      </x:c>
      <x:c r="B23" s="49" t="str">
        <x:v>NF-118</x:v>
      </x:c>
      <x:c r="C23" s="49" t="str">
        <x:v> PLANTER </x:v>
      </x:c>
      <x:c r="D23" s="49" t="str">
        <x:v>Moss</x:v>
      </x:c>
      <x:c r="E23" s="49" t="str">
        <x:v> CERAMICS </x:v>
      </x:c>
      <x:c r="F23" s="49" t="str">
        <x:v>₺470</x:v>
      </x:c>
      <x:c r="G23" s="49" t="n">
        <x:v>15</x:v>
      </x:c>
    </x:row>
    <x:row r="24" ht="24" customHeight="1">
      <x:c r="A24" s="52" t="str">
        <x:v>R019</x:v>
      </x:c>
      <x:c r="B24" s="52" t="str">
        <x:v>NF-119</x:v>
      </x:c>
      <x:c r="C24" s="52" t="str">
        <x:v>Cotton apron</x:v>
      </x:c>
      <x:c r="D24" s="52" t="str">
        <x:v>ink</x:v>
      </x:c>
      <x:c r="E24" s="52" t="str">
        <x:v>textiles</x:v>
      </x:c>
      <x:c r="F24" s="52" t="n">
        <x:v>510</x:v>
      </x:c>
      <x:c r="G24" s="52" t="n">
        <x:v>9</x:v>
      </x:c>
    </x:row>
    <x:row r="25" ht="24" customHeight="1">
      <x:c r="A25" s="49" t="str">
        <x:v>R020</x:v>
      </x:c>
      <x:c r="B25" s="49" t="str">
        <x:v> nf-120 </x:v>
      </x:c>
      <x:c r="C25" s="49" t="str">
        <x:v>travel mug</x:v>
      </x:c>
      <x:c r="D25" s="49" t="str">
        <x:v>Slate</x:v>
      </x:c>
      <x:c r="E25" s="49" t="str">
        <x:v> KITCHEN </x:v>
      </x:c>
      <x:c r="F25" s="49" t="str">
        <x:v>430,00 TL</x:v>
      </x:c>
      <x:c r="G25" s="49" t="str">
        <x:v>16 pcs</x:v>
      </x:c>
    </x:row>
    <x:row r="26" ht="24" customHeight="1">
      <x:c r="A26" s="52" t="str">
        <x:v>R021</x:v>
      </x:c>
      <x:c r="B26" s="52" t="str">
        <x:v>NF-121</x:v>
      </x:c>
      <x:c r="C26" s="52" t="str">
        <x:v> METAL BOOKEND </x:v>
      </x:c>
      <x:c r="D26" s="52" t="str">
        <x:v>Rust</x:v>
      </x:c>
      <x:c r="E26" s="52" t="str">
        <x:v>office</x:v>
      </x:c>
      <x:c r="F26" s="52" t="n">
        <x:v>385</x:v>
      </x:c>
      <x:c r="G26" s="52" t="n">
        <x:v>13</x:v>
      </x:c>
    </x:row>
    <x:row r="27" ht="24" customHeight="1">
      <x:c r="A27" s="49" t="str">
        <x:v>R022</x:v>
      </x:c>
      <x:c r="B27" s="49" t="str">
        <x:v>NF-122</x:v>
      </x:c>
      <x:c r="C27" s="49" t="str">
        <x:v>Linen runner</x:v>
      </x:c>
      <x:c r="D27" s="49" t="str">
        <x:v>flax</x:v>
      </x:c>
      <x:c r="E27" s="49" t="str">
        <x:v> TEXTILES </x:v>
      </x:c>
      <x:c r="F27" s="49" t="n">
        <x:v>655</x:v>
      </x:c>
      <x:c r="G27" s="49" t="n">
        <x:v>6</x:v>
      </x:c>
    </x:row>
    <x:row r="28" ht="24" customHeight="1">
      <x:c r="A28" s="52" t="str">
        <x:v>R023</x:v>
      </x:c>
      <x:c r="B28" s="52" t="str">
        <x:v>NF-123</x:v>
      </x:c>
      <x:c r="C28" s="52" t="str">
        <x:v>Glass candleholder</x:v>
      </x:c>
      <x:c r="D28" s="52" t="str">
        <x:v>Smoke</x:v>
      </x:c>
      <x:c r="E28" s="52" t="str">
        <x:v>home</x:v>
      </x:c>
      <x:c r="F28" s="52" t="n">
        <x:v>325</x:v>
      </x:c>
      <x:c r="G28" s="52" t="n">
        <x:v>17</x:v>
      </x:c>
    </x:row>
    <x:row r="29" ht="24" customHeight="1">
      <x:c r="A29" s="49" t="str">
        <x:v>R024</x:v>
      </x:c>
      <x:c r="B29" s="49" t="str">
        <x:v> nf-124 </x:v>
      </x:c>
      <x:c r="C29" s="49" t="str">
        <x:v> BAMBOO CUTLERY SET </x:v>
      </x:c>
      <x:c r="D29" s="49" t="str">
        <x:v>Natural</x:v>
      </x:c>
      <x:c r="E29" s="49" t="str">
        <x:v> KITCHEN </x:v>
      </x:c>
      <x:c r="F29" s="49" t="str">
        <x:v>240,00 TL</x:v>
      </x:c>
      <x:c r="G29" s="49" t="n">
        <x:v>24</x:v>
      </x:c>
    </x:row>
    <x:row r="30" ht="24" customHeight="1">
      <x:c r="A30" s="52" t="str">
        <x:v>R025</x:v>
      </x:c>
      <x:c r="B30" s="52" t="str">
        <x:v>nf-103</x:v>
      </x:c>
      <x:c r="C30" s="52" t="str">
        <x:v>GLASS CARAFE</x:v>
      </x:c>
      <x:c r="D30" s="52" t="str">
        <x:v>Clear</x:v>
      </x:c>
      <x:c r="E30" s="52" t="str">
        <x:v>kitchen</x:v>
      </x:c>
      <x:c r="F30" s="52" t="str">
        <x:v>590 TL</x:v>
      </x:c>
      <x:c r="G30" s="52" t="str">
        <x:v>8</x:v>
      </x:c>
    </x:row>
    <x:row r="31" ht="24" customHeight="1">
      <x:c r="A31" s="49" t="str">
        <x:v>R026</x:v>
      </x:c>
      <x:c r="B31" s="49" t="str">
        <x:v>NF-111 </x:v>
      </x:c>
      <x:c r="C31" s="49" t="str">
        <x:v>Ceramic VASE</x:v>
      </x:c>
      <x:c r="D31" s="49" t="str">
        <x:v>Mist</x:v>
      </x:c>
      <x:c r="E31" s="49" t="str">
        <x:v> CERAMICS </x:v>
      </x:c>
      <x:c r="F31" s="49" t="str">
        <x:v>₺640</x:v>
      </x:c>
      <x:c r="G31" s="49" t="str">
        <x:v>7</x:v>
      </x:c>
    </x:row>
    <x:row r="32" ht="24" customHeight="1">
      <x:c r="A32" s="52" t="str">
        <x:v>R027</x:v>
      </x:c>
      <x:c r="B32" s="52" t="str">
        <x:v>NF-121</x:v>
      </x:c>
      <x:c r="C32" s="52" t="str">
        <x:v>Metal bookend</x:v>
      </x:c>
      <x:c r="D32" s="52" t="str">
        <x:v>Rust</x:v>
      </x:c>
      <x:c r="E32" s="52" t="str">
        <x:v>OFFICE</x:v>
      </x:c>
      <x:c r="F32" s="52" t="str">
        <x:v>385</x:v>
      </x:c>
      <x:c r="G32" s="52" t="str">
        <x:v>13</x:v>
      </x:c>
    </x:row>
    <x:row r="33" ht="24" customHeight="1">
      <x:c r="A33" s="49" t="str">
        <x:v>R028</x:v>
      </x:c>
      <x:c r="B33" s="49" t="str">
        <x:v>NF-119</x:v>
      </x:c>
      <x:c r="C33" s="49" t="str">
        <x:v>Cotton apron</x:v>
      </x:c>
      <x:c r="D33" s="49" t="str">
        <x:v>Ink</x:v>
      </x:c>
      <x:c r="E33" s="49" t="str">
        <x:v>Textiles</x:v>
      </x:c>
      <x:c r="F33" s="49" t="str">
        <x:v>525 TL</x:v>
      </x:c>
      <x:c r="G33" s="49" t="str">
        <x:v>9</x:v>
      </x:c>
    </x:row>
    <x:row r="34" ht="24" customHeight="1">
      <x:c r="A34" s="52" t="str">
        <x:v>R029</x:v>
      </x:c>
      <x:c r="B34" s="52" t="str">
        <x:v> </x:v>
      </x:c>
      <x:c r="C34" s="52" t="str">
        <x:v>Mystery item</x:v>
      </x:c>
      <x:c r="D34" s="52" t="str">
        <x:v>Blue</x:v>
      </x:c>
      <x:c r="E34" s="52" t="str">
        <x:v>unknown</x:v>
      </x:c>
      <x:c r="F34" s="52" t="str">
        <x:v>?</x:v>
      </x:c>
      <x:c r="G34" s="52" t="str"/>
    </x:row>
  </x:sheetData>
  <x:mergeCells>
    <x:mergeCell ref="A1:G2"/>
    <x:mergeCell ref="A3:G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5" hidden="0" customWidth="1"/>
    <x:col min="3" max="3" width="16" hidden="0" customWidth="1"/>
    <x:col min="4" max="4" width="19" hidden="0" customWidth="1"/>
    <x:col min="5" max="5" width="19" hidden="0" customWidth="1"/>
    <x:col min="6" max="6" width="19" hidden="0" customWidth="1"/>
    <x:col min="7" max="7" width="10" hidden="0" customWidth="1"/>
    <x:col min="8" max="8" width="19" hidden="0" customWidth="1"/>
    <x:col min="9" max="9" width="18" hidden="0" customWidth="1"/>
    <x:col min="10" max="10" width="66" hidden="0" customWidth="1"/>
  </x:cols>
  <x:sheetData>
    <x:row r="1" ht="25" customHeight="1">
      <x:c r="A1" s="4" t="str">
        <x:v>CLEAN / CHANNEL-READY CATALOG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5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8" customHeight="1">
      <x:c r="A3" s="10" t="str">
        <x:v>Canonical SKU + lineage + formula-calculated inventory value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5" ht="32" customHeight="1">
      <x:c r="A5" s="45" t="str">
        <x:v>SKU</x:v>
      </x:c>
      <x:c r="B5" s="45" t="str">
        <x:v>PRODUCT</x:v>
      </x:c>
      <x:c r="C5" s="45" t="str">
        <x:v>VARIANT</x:v>
      </x:c>
      <x:c r="D5" s="45" t="str">
        <x:v>CATEGORY</x:v>
      </x:c>
      <x:c r="E5" s="45" t="str">
        <x:v>SOURCE ROW(S)</x:v>
      </x:c>
      <x:c r="F5" s="45" t="str">
        <x:v>UNIT PRICE (₺)</x:v>
      </x:c>
      <x:c r="G5" s="45" t="str">
        <x:v>QTY</x:v>
      </x:c>
      <x:c r="H5" s="45" t="str">
        <x:v>STOCK VALUE (₺)</x:v>
      </x:c>
      <x:c r="I5" s="45" t="str">
        <x:v>QA STATUS</x:v>
      </x:c>
      <x:c r="J5" s="45" t="str">
        <x:v>PROCESS NOTES</x:v>
      </x:c>
    </x:row>
    <x:row r="6" ht="36" customHeight="1">
      <x:c r="A6" s="52" t="str">
        <x:v>NF-101</x:v>
      </x:c>
      <x:c r="B6" s="52" t="str">
        <x:v>Stoneware Cup</x:v>
      </x:c>
      <x:c r="C6" s="52" t="str">
        <x:v>Ivory</x:v>
      </x:c>
      <x:c r="D6" s="52" t="str">
        <x:v>Ceramics</x:v>
      </x:c>
      <x:c r="E6" s="52" t="str">
        <x:v>R001</x:v>
      </x:c>
      <x:c r="F6" s="54" t="n">
        <x:v>275</x:v>
      </x:c>
      <x:c r="G6" s="52" t="n">
        <x:v>12</x:v>
      </x:c>
      <x:c r="H6" s="54" t="n">
        <x:f>F6*G6</x:f>
        <x:v>3300</x:v>
      </x:c>
      <x:c r="I6" s="52" t="str">
        <x:v>CLEARED</x:v>
      </x:c>
      <x:c r="J6" s="58" t="str">
        <x:v>Standardised case, currency, SKU and whitespace</x:v>
      </x:c>
    </x:row>
    <x:row r="7" ht="36" customHeight="1">
      <x:c r="A7" s="49" t="str">
        <x:v>NF-102</x:v>
      </x:c>
      <x:c r="B7" s="49" t="str">
        <x:v>Linen Napkin</x:v>
      </x:c>
      <x:c r="C7" s="49" t="str">
        <x:v>Sand</x:v>
      </x:c>
      <x:c r="D7" s="49" t="str">
        <x:v>Textiles</x:v>
      </x:c>
      <x:c r="E7" s="49" t="str">
        <x:v>R002</x:v>
      </x:c>
      <x:c r="F7" s="55" t="n">
        <x:v>145</x:v>
      </x:c>
      <x:c r="G7" s="49" t="n">
        <x:v>35</x:v>
      </x:c>
      <x:c r="H7" s="55" t="n">
        <x:f>F7*G7</x:f>
        <x:v>5075</x:v>
      </x:c>
      <x:c r="I7" s="49" t="str">
        <x:v>CLEARED</x:v>
      </x:c>
      <x:c r="J7" s="59" t="str">
        <x:v>Standardised case, currency, SKU and whitespace</x:v>
      </x:c>
    </x:row>
    <x:row r="8" ht="36" customHeight="1">
      <x:c r="A8" s="52" t="str">
        <x:v>NF-103</x:v>
      </x:c>
      <x:c r="B8" s="52" t="str">
        <x:v>Glass Carafe</x:v>
      </x:c>
      <x:c r="C8" s="52" t="str">
        <x:v>Clear</x:v>
      </x:c>
      <x:c r="D8" s="52" t="str">
        <x:v>Kitchen</x:v>
      </x:c>
      <x:c r="E8" s="52" t="str">
        <x:v>R003, R025</x:v>
      </x:c>
      <x:c r="F8" s="54" t="n">
        <x:v>590</x:v>
      </x:c>
      <x:c r="G8" s="52" t="n">
        <x:v>8</x:v>
      </x:c>
      <x:c r="H8" s="54" t="n">
        <x:f>F8*G8</x:f>
        <x:v>4720</x:v>
      </x:c>
      <x:c r="I8" s="52" t="str">
        <x:v>CLEARED</x:v>
      </x:c>
      <x:c r="J8" s="58" t="str">
        <x:v>Standardised case, currency, SKU and whitespace | Merged 2 rows</x:v>
      </x:c>
    </x:row>
    <x:row r="9" ht="36" customHeight="1">
      <x:c r="A9" s="49" t="str">
        <x:v>NF-104</x:v>
      </x:c>
      <x:c r="B9" s="49" t="str">
        <x:v>Oak Tray</x:v>
      </x:c>
      <x:c r="C9" s="49" t="str">
        <x:v>Natural</x:v>
      </x:c>
      <x:c r="D9" s="49" t="str">
        <x:v>Kitchen</x:v>
      </x:c>
      <x:c r="E9" s="49" t="str">
        <x:v>R004</x:v>
      </x:c>
      <x:c r="F9" s="55" t="n">
        <x:v>720</x:v>
      </x:c>
      <x:c r="G9" s="49" t="n">
        <x:v>11</x:v>
      </x:c>
      <x:c r="H9" s="55" t="n">
        <x:f>F9*G9</x:f>
        <x:v>7920</x:v>
      </x:c>
      <x:c r="I9" s="49" t="str">
        <x:v>CLEARED</x:v>
      </x:c>
      <x:c r="J9" s="59" t="str">
        <x:v>Standardised case, currency, SKU and whitespace</x:v>
      </x:c>
    </x:row>
    <x:row r="10" ht="36" customHeight="1">
      <x:c r="A10" s="52" t="str">
        <x:v>NF-105</x:v>
      </x:c>
      <x:c r="B10" s="52" t="str">
        <x:v>Soy Candle</x:v>
      </x:c>
      <x:c r="C10" s="52" t="str">
        <x:v>Cedar</x:v>
      </x:c>
      <x:c r="D10" s="52" t="str">
        <x:v>Home</x:v>
      </x:c>
      <x:c r="E10" s="52" t="str">
        <x:v>R005</x:v>
      </x:c>
      <x:c r="F10" s="54" t="n">
        <x:v>310</x:v>
      </x:c>
      <x:c r="G10" s="52" t="n">
        <x:v>20</x:v>
      </x:c>
      <x:c r="H10" s="54" t="n">
        <x:f>F10*G10</x:f>
        <x:v>6200</x:v>
      </x:c>
      <x:c r="I10" s="52" t="str">
        <x:v>CLEARED</x:v>
      </x:c>
      <x:c r="J10" s="58" t="str">
        <x:v>Standardised case, currency, SKU and whitespace</x:v>
      </x:c>
    </x:row>
    <x:row r="11" ht="36" customHeight="1">
      <x:c r="A11" s="49" t="str">
        <x:v>NF-106</x:v>
      </x:c>
      <x:c r="B11" s="49" t="str">
        <x:v>Table Lamp</x:v>
      </x:c>
      <x:c r="C11" s="49" t="str">
        <x:v>Warm White</x:v>
      </x:c>
      <x:c r="D11" s="49" t="str">
        <x:v>Lighting</x:v>
      </x:c>
      <x:c r="E11" s="49" t="str">
        <x:v>R006</x:v>
      </x:c>
      <x:c r="F11" s="55" t="n">
        <x:v>1420</x:v>
      </x:c>
      <x:c r="G11" s="49" t="n">
        <x:v>4</x:v>
      </x:c>
      <x:c r="H11" s="55" t="n">
        <x:f>F11*G11</x:f>
        <x:v>5680</x:v>
      </x:c>
      <x:c r="I11" s="49" t="str">
        <x:v>CLEARED</x:v>
      </x:c>
      <x:c r="J11" s="59" t="str">
        <x:v>Standardised case, currency, SKU and whitespace</x:v>
      </x:c>
    </x:row>
    <x:row r="12" ht="36" customHeight="1">
      <x:c r="A12" s="52" t="str">
        <x:v>NF-107</x:v>
      </x:c>
      <x:c r="B12" s="52" t="str">
        <x:v>Cotton Throw</x:v>
      </x:c>
      <x:c r="C12" s="52" t="str">
        <x:v>Oat</x:v>
      </x:c>
      <x:c r="D12" s="52" t="str">
        <x:v>Textiles</x:v>
      </x:c>
      <x:c r="E12" s="52" t="str">
        <x:v>R007</x:v>
      </x:c>
      <x:c r="F12" s="54" t="n">
        <x:v>880</x:v>
      </x:c>
      <x:c r="G12" s="52" t="n">
        <x:v>6</x:v>
      </x:c>
      <x:c r="H12" s="54" t="n">
        <x:f>F12*G12</x:f>
        <x:v>5280</x:v>
      </x:c>
      <x:c r="I12" s="52" t="str">
        <x:v>CLEARED</x:v>
      </x:c>
      <x:c r="J12" s="58" t="str">
        <x:v>Standardised case, currency, SKU and whitespace</x:v>
      </x:c>
    </x:row>
    <x:row r="13" ht="36" customHeight="1">
      <x:c r="A13" s="49" t="str">
        <x:v>NF-108</x:v>
      </x:c>
      <x:c r="B13" s="49" t="str">
        <x:v>Serving Bowl</x:v>
      </x:c>
      <x:c r="C13" s="49" t="str">
        <x:v>Terracotta</x:v>
      </x:c>
      <x:c r="D13" s="49" t="str">
        <x:v>Ceramics</x:v>
      </x:c>
      <x:c r="E13" s="49" t="str">
        <x:v>R008</x:v>
      </x:c>
      <x:c r="F13" s="55" t="n">
        <x:v>485</x:v>
      </x:c>
      <x:c r="G13" s="49" t="n">
        <x:v>10</x:v>
      </x:c>
      <x:c r="H13" s="55" t="n">
        <x:f>F13*G13</x:f>
        <x:v>4850</x:v>
      </x:c>
      <x:c r="I13" s="49" t="str">
        <x:v>CLEARED</x:v>
      </x:c>
      <x:c r="J13" s="59" t="str">
        <x:v>Standardised case, currency, SKU and whitespace</x:v>
      </x:c>
    </x:row>
    <x:row r="14" ht="36" customHeight="1">
      <x:c r="A14" s="52" t="str">
        <x:v>NF-109</x:v>
      </x:c>
      <x:c r="B14" s="52" t="str">
        <x:v>Scent Diffuser</x:v>
      </x:c>
      <x:c r="C14" s="52" t="str">
        <x:v>Fig</x:v>
      </x:c>
      <x:c r="D14" s="52" t="str">
        <x:v>Home</x:v>
      </x:c>
      <x:c r="E14" s="52" t="str">
        <x:v>R009</x:v>
      </x:c>
      <x:c r="F14" s="54" t="n">
        <x:v>360</x:v>
      </x:c>
      <x:c r="G14" s="52" t="n">
        <x:v>18</x:v>
      </x:c>
      <x:c r="H14" s="54" t="n">
        <x:f>F14*G14</x:f>
        <x:v>6480</x:v>
      </x:c>
      <x:c r="I14" s="52" t="str">
        <x:v>CLEARED</x:v>
      </x:c>
      <x:c r="J14" s="58" t="str">
        <x:v>Standardised case, currency, SKU and whitespace</x:v>
      </x:c>
    </x:row>
    <x:row r="15" ht="36" customHeight="1">
      <x:c r="A15" s="49" t="str">
        <x:v>NF-110</x:v>
      </x:c>
      <x:c r="B15" s="49" t="str">
        <x:v>Desk Organiser</x:v>
      </x:c>
      <x:c r="C15" s="49" t="str">
        <x:v>Black</x:v>
      </x:c>
      <x:c r="D15" s="49" t="str">
        <x:v>Office</x:v>
      </x:c>
      <x:c r="E15" s="49" t="str">
        <x:v>R010</x:v>
      </x:c>
      <x:c r="F15" s="55" t="n">
        <x:v>340</x:v>
      </x:c>
      <x:c r="G15" s="49" t="n">
        <x:v>22</x:v>
      </x:c>
      <x:c r="H15" s="55" t="n">
        <x:f>F15*G15</x:f>
        <x:v>7480</x:v>
      </x:c>
      <x:c r="I15" s="49" t="str">
        <x:v>CLEARED</x:v>
      </x:c>
      <x:c r="J15" s="59" t="str">
        <x:v>Standardised case, currency, SKU and whitespace</x:v>
      </x:c>
    </x:row>
    <x:row r="16" ht="36" customHeight="1">
      <x:c r="A16" s="52" t="str">
        <x:v>NF-111</x:v>
      </x:c>
      <x:c r="B16" s="52" t="str">
        <x:v>Ceramic Vase</x:v>
      </x:c>
      <x:c r="C16" s="52" t="str">
        <x:v>Mist</x:v>
      </x:c>
      <x:c r="D16" s="52" t="str">
        <x:v>Ceramics</x:v>
      </x:c>
      <x:c r="E16" s="52" t="str">
        <x:v>R011, R026</x:v>
      </x:c>
      <x:c r="F16" s="54" t="n">
        <x:v>640</x:v>
      </x:c>
      <x:c r="G16" s="52" t="n">
        <x:v>7</x:v>
      </x:c>
      <x:c r="H16" s="54" t="n">
        <x:f>F16*G16</x:f>
        <x:v>4480</x:v>
      </x:c>
      <x:c r="I16" s="52" t="str">
        <x:v>CLEARED</x:v>
      </x:c>
      <x:c r="J16" s="58" t="str">
        <x:v>Standardised case, currency, SKU and whitespace | Merged 2 rows</x:v>
      </x:c>
    </x:row>
    <x:row r="17" ht="36" customHeight="1">
      <x:c r="A17" s="49" t="str">
        <x:v>NF-112</x:v>
      </x:c>
      <x:c r="B17" s="49" t="str">
        <x:v>Water Tumbler</x:v>
      </x:c>
      <x:c r="C17" s="49" t="str">
        <x:v>Amber</x:v>
      </x:c>
      <x:c r="D17" s="49" t="str">
        <x:v>Kitchen</x:v>
      </x:c>
      <x:c r="E17" s="49" t="str">
        <x:v>R012</x:v>
      </x:c>
      <x:c r="F17" s="55" t="n">
        <x:v>190</x:v>
      </x:c>
      <x:c r="G17" s="49" t="n">
        <x:v>32</x:v>
      </x:c>
      <x:c r="H17" s="55" t="n">
        <x:f>F17*G17</x:f>
        <x:v>6080</x:v>
      </x:c>
      <x:c r="I17" s="49" t="str">
        <x:v>CLEARED</x:v>
      </x:c>
      <x:c r="J17" s="59" t="str">
        <x:v>Standardised case, currency, SKU and whitespace</x:v>
      </x:c>
    </x:row>
    <x:row r="18" ht="36" customHeight="1">
      <x:c r="A18" s="52" t="str">
        <x:v>NF-113</x:v>
      </x:c>
      <x:c r="B18" s="52" t="str">
        <x:v>Canvas Pouch</x:v>
      </x:c>
      <x:c r="C18" s="52" t="str">
        <x:v>Pine</x:v>
      </x:c>
      <x:c r="D18" s="52" t="str">
        <x:v>Accessories</x:v>
      </x:c>
      <x:c r="E18" s="52" t="str">
        <x:v>R013</x:v>
      </x:c>
      <x:c r="F18" s="54" t="n">
        <x:v>235</x:v>
      </x:c>
      <x:c r="G18" s="52" t="n">
        <x:v>26</x:v>
      </x:c>
      <x:c r="H18" s="54" t="n">
        <x:f>F18*G18</x:f>
        <x:v>6110</x:v>
      </x:c>
      <x:c r="I18" s="52" t="str">
        <x:v>CLEARED</x:v>
      </x:c>
      <x:c r="J18" s="58" t="str">
        <x:v>Standardised case, currency, SKU and whitespace</x:v>
      </x:c>
    </x:row>
    <x:row r="19" ht="36" customHeight="1">
      <x:c r="A19" s="49" t="str">
        <x:v>NF-114</x:v>
      </x:c>
      <x:c r="B19" s="49" t="str">
        <x:v>Coaster Set</x:v>
      </x:c>
      <x:c r="C19" s="49" t="str">
        <x:v>Cork</x:v>
      </x:c>
      <x:c r="D19" s="49" t="str">
        <x:v>Kitchen</x:v>
      </x:c>
      <x:c r="E19" s="49" t="str">
        <x:v>R014</x:v>
      </x:c>
      <x:c r="F19" s="55" t="n">
        <x:v>170</x:v>
      </x:c>
      <x:c r="G19" s="49" t="n">
        <x:v>38</x:v>
      </x:c>
      <x:c r="H19" s="55" t="n">
        <x:f>F19*G19</x:f>
        <x:v>6460</x:v>
      </x:c>
      <x:c r="I19" s="49" t="str">
        <x:v>CLEARED</x:v>
      </x:c>
      <x:c r="J19" s="59" t="str">
        <x:v>Standardised case, currency, SKU and whitespace</x:v>
      </x:c>
    </x:row>
    <x:row r="20" ht="36" customHeight="1">
      <x:c r="A20" s="52" t="str">
        <x:v>NF-115</x:v>
      </x:c>
      <x:c r="B20" s="52" t="str">
        <x:v>Tea Pot</x:v>
      </x:c>
      <x:c r="C20" s="52" t="str">
        <x:v>Cream</x:v>
      </x:c>
      <x:c r="D20" s="52" t="str">
        <x:v>Ceramics</x:v>
      </x:c>
      <x:c r="E20" s="52" t="str">
        <x:v>R015</x:v>
      </x:c>
      <x:c r="F20" s="54" t="n">
        <x:v>790</x:v>
      </x:c>
      <x:c r="G20" s="52" t="n">
        <x:v>5</x:v>
      </x:c>
      <x:c r="H20" s="54" t="n">
        <x:f>F20*G20</x:f>
        <x:v>3950</x:v>
      </x:c>
      <x:c r="I20" s="52" t="str">
        <x:v>CLEARED</x:v>
      </x:c>
      <x:c r="J20" s="58" t="str">
        <x:v>Standardised case, currency, SKU and whitespace</x:v>
      </x:c>
    </x:row>
    <x:row r="21" ht="36" customHeight="1">
      <x:c r="A21" s="49" t="str">
        <x:v>NF-116</x:v>
      </x:c>
      <x:c r="B21" s="49" t="str">
        <x:v>Notebook A5</x:v>
      </x:c>
      <x:c r="C21" s="49" t="str">
        <x:v>Stone</x:v>
      </x:c>
      <x:c r="D21" s="49" t="str">
        <x:v>Office</x:v>
      </x:c>
      <x:c r="E21" s="49" t="str">
        <x:v>R016</x:v>
      </x:c>
      <x:c r="F21" s="55" t="n">
        <x:v>215</x:v>
      </x:c>
      <x:c r="G21" s="49" t="n">
        <x:v>28</x:v>
      </x:c>
      <x:c r="H21" s="55" t="n">
        <x:f>F21*G21</x:f>
        <x:v>6020</x:v>
      </x:c>
      <x:c r="I21" s="49" t="str">
        <x:v>CLEARED</x:v>
      </x:c>
      <x:c r="J21" s="59" t="str">
        <x:v>Standardised case, currency, SKU and whitespace</x:v>
      </x:c>
    </x:row>
    <x:row r="22" ht="36" customHeight="1">
      <x:c r="A22" s="52" t="str">
        <x:v>NF-117</x:v>
      </x:c>
      <x:c r="B22" s="52" t="str">
        <x:v>Wall Hook Pair</x:v>
      </x:c>
      <x:c r="C22" s="52" t="str">
        <x:v>Brass</x:v>
      </x:c>
      <x:c r="D22" s="52" t="str">
        <x:v>Home</x:v>
      </x:c>
      <x:c r="E22" s="52" t="str">
        <x:v>R017</x:v>
      </x:c>
      <x:c r="F22" s="54" t="n">
        <x:v>290</x:v>
      </x:c>
      <x:c r="G22" s="52" t="n">
        <x:v>14</x:v>
      </x:c>
      <x:c r="H22" s="54" t="n">
        <x:f>F22*G22</x:f>
        <x:v>4060</x:v>
      </x:c>
      <x:c r="I22" s="52" t="str">
        <x:v>CLEARED</x:v>
      </x:c>
      <x:c r="J22" s="58" t="str">
        <x:v>Standardised case, currency, SKU and whitespace</x:v>
      </x:c>
    </x:row>
    <x:row r="23" ht="36" customHeight="1">
      <x:c r="A23" s="49" t="str">
        <x:v>NF-118</x:v>
      </x:c>
      <x:c r="B23" s="49" t="str">
        <x:v>Planter</x:v>
      </x:c>
      <x:c r="C23" s="49" t="str">
        <x:v>Moss</x:v>
      </x:c>
      <x:c r="D23" s="49" t="str">
        <x:v>Ceramics</x:v>
      </x:c>
      <x:c r="E23" s="49" t="str">
        <x:v>R018</x:v>
      </x:c>
      <x:c r="F23" s="55" t="n">
        <x:v>470</x:v>
      </x:c>
      <x:c r="G23" s="49" t="n">
        <x:v>15</x:v>
      </x:c>
      <x:c r="H23" s="55" t="n">
        <x:f>F23*G23</x:f>
        <x:v>7050</x:v>
      </x:c>
      <x:c r="I23" s="49" t="str">
        <x:v>CLEARED</x:v>
      </x:c>
      <x:c r="J23" s="59" t="str">
        <x:v>Standardised case, currency, SKU and whitespace</x:v>
      </x:c>
    </x:row>
    <x:row r="24" ht="36" customHeight="1">
      <x:c r="A24" s="52" t="str">
        <x:v>NF-119</x:v>
      </x:c>
      <x:c r="B24" s="52" t="str">
        <x:v>Cotton Apron</x:v>
      </x:c>
      <x:c r="C24" s="52" t="str">
        <x:v>Ink</x:v>
      </x:c>
      <x:c r="D24" s="52" t="str">
        <x:v>Textiles</x:v>
      </x:c>
      <x:c r="E24" s="52" t="str">
        <x:v>R019, R028</x:v>
      </x:c>
      <x:c r="F24" s="54" t="n">
        <x:v>510</x:v>
      </x:c>
      <x:c r="G24" s="52" t="n">
        <x:v>9</x:v>
      </x:c>
      <x:c r="H24" s="54" t="n">
        <x:f>F24*G24</x:f>
        <x:v>4590</x:v>
      </x:c>
      <x:c r="I24" s="52" t="str">
        <x:v>REVIEW PRICE</x:v>
      </x:c>
      <x:c r="J24" s="58" t="str">
        <x:v>PRICE CONFLICT: R019=510, R028=525; 510 retained pending confirmation. | Merged 2 rows</x:v>
      </x:c>
    </x:row>
    <x:row r="25" ht="36" customHeight="1">
      <x:c r="A25" s="49" t="str">
        <x:v>NF-120</x:v>
      </x:c>
      <x:c r="B25" s="49" t="str">
        <x:v>Travel Mug</x:v>
      </x:c>
      <x:c r="C25" s="49" t="str">
        <x:v>Slate</x:v>
      </x:c>
      <x:c r="D25" s="49" t="str">
        <x:v>Kitchen</x:v>
      </x:c>
      <x:c r="E25" s="49" t="str">
        <x:v>R020</x:v>
      </x:c>
      <x:c r="F25" s="55" t="n">
        <x:v>430</x:v>
      </x:c>
      <x:c r="G25" s="49" t="n">
        <x:v>16</x:v>
      </x:c>
      <x:c r="H25" s="55" t="n">
        <x:f>F25*G25</x:f>
        <x:v>6880</x:v>
      </x:c>
      <x:c r="I25" s="49" t="str">
        <x:v>CLEARED</x:v>
      </x:c>
      <x:c r="J25" s="59" t="str">
        <x:v>Standardised case, currency, SKU and whitespace</x:v>
      </x:c>
    </x:row>
    <x:row r="26" ht="36" customHeight="1">
      <x:c r="A26" s="52" t="str">
        <x:v>NF-121</x:v>
      </x:c>
      <x:c r="B26" s="52" t="str">
        <x:v>Metal Bookend</x:v>
      </x:c>
      <x:c r="C26" s="52" t="str">
        <x:v>Rust</x:v>
      </x:c>
      <x:c r="D26" s="52" t="str">
        <x:v>Office</x:v>
      </x:c>
      <x:c r="E26" s="52" t="str">
        <x:v>R021, R027</x:v>
      </x:c>
      <x:c r="F26" s="54" t="n">
        <x:v>385</x:v>
      </x:c>
      <x:c r="G26" s="52" t="n">
        <x:v>13</x:v>
      </x:c>
      <x:c r="H26" s="54" t="n">
        <x:f>F26*G26</x:f>
        <x:v>5005</x:v>
      </x:c>
      <x:c r="I26" s="52" t="str">
        <x:v>CLEARED</x:v>
      </x:c>
      <x:c r="J26" s="58" t="str">
        <x:v>Standardised case, currency, SKU and whitespace | Merged 2 rows</x:v>
      </x:c>
    </x:row>
    <x:row r="27" ht="36" customHeight="1">
      <x:c r="A27" s="49" t="str">
        <x:v>NF-122</x:v>
      </x:c>
      <x:c r="B27" s="49" t="str">
        <x:v>Linen Runner</x:v>
      </x:c>
      <x:c r="C27" s="49" t="str">
        <x:v>Flax</x:v>
      </x:c>
      <x:c r="D27" s="49" t="str">
        <x:v>Textiles</x:v>
      </x:c>
      <x:c r="E27" s="49" t="str">
        <x:v>R022</x:v>
      </x:c>
      <x:c r="F27" s="55" t="n">
        <x:v>655</x:v>
      </x:c>
      <x:c r="G27" s="49" t="n">
        <x:v>6</x:v>
      </x:c>
      <x:c r="H27" s="55" t="n">
        <x:f>F27*G27</x:f>
        <x:v>3930</x:v>
      </x:c>
      <x:c r="I27" s="49" t="str">
        <x:v>CLEARED</x:v>
      </x:c>
      <x:c r="J27" s="59" t="str">
        <x:v>Standardised case, currency, SKU and whitespace</x:v>
      </x:c>
    </x:row>
    <x:row r="28" ht="36" customHeight="1">
      <x:c r="A28" s="52" t="str">
        <x:v>NF-123</x:v>
      </x:c>
      <x:c r="B28" s="52" t="str">
        <x:v>Glass Candleholder</x:v>
      </x:c>
      <x:c r="C28" s="52" t="str">
        <x:v>Smoke</x:v>
      </x:c>
      <x:c r="D28" s="52" t="str">
        <x:v>Home</x:v>
      </x:c>
      <x:c r="E28" s="52" t="str">
        <x:v>R023</x:v>
      </x:c>
      <x:c r="F28" s="54" t="n">
        <x:v>325</x:v>
      </x:c>
      <x:c r="G28" s="52" t="n">
        <x:v>17</x:v>
      </x:c>
      <x:c r="H28" s="54" t="n">
        <x:f>F28*G28</x:f>
        <x:v>5525</x:v>
      </x:c>
      <x:c r="I28" s="52" t="str">
        <x:v>CLEARED</x:v>
      </x:c>
      <x:c r="J28" s="58" t="str">
        <x:v>Standardised case, currency, SKU and whitespace</x:v>
      </x:c>
    </x:row>
    <x:row r="29" ht="36" customHeight="1">
      <x:c r="A29" s="49" t="str">
        <x:v>NF-124</x:v>
      </x:c>
      <x:c r="B29" s="49" t="str">
        <x:v>Bamboo Cutlery Set</x:v>
      </x:c>
      <x:c r="C29" s="49" t="str">
        <x:v>Natural</x:v>
      </x:c>
      <x:c r="D29" s="49" t="str">
        <x:v>Kitchen</x:v>
      </x:c>
      <x:c r="E29" s="49" t="str">
        <x:v>R024</x:v>
      </x:c>
      <x:c r="F29" s="55" t="n">
        <x:v>240</x:v>
      </x:c>
      <x:c r="G29" s="49" t="n">
        <x:v>24</x:v>
      </x:c>
      <x:c r="H29" s="55" t="n">
        <x:f>F29*G29</x:f>
        <x:v>5760</x:v>
      </x:c>
      <x:c r="I29" s="49" t="str">
        <x:v>CLEARED</x:v>
      </x:c>
      <x:c r="J29" s="59" t="str">
        <x:v>Standardised case, currency, SKU and whitespace</x:v>
      </x:c>
    </x:row>
  </x:sheetData>
  <x:mergeCells>
    <x:mergeCell ref="A1:J2"/>
    <x:mergeCell ref="A3:J3"/>
  </x:mergeCells>
  <x:conditionalFormatting sqref="I6:I29">
    <x:cfRule type="expression" dxfId="0" priority="1">
      <x:formula>$I6="REVIEW PRICE"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57" hidden="0" customWidth="1"/>
    <x:col min="4" max="4" width="72" hidden="0" customWidth="1"/>
    <x:col min="5" max="5" width="16" hidden="0" customWidth="1"/>
  </x:cols>
  <x:sheetData>
    <x:row r="1" ht="25" customHeight="1">
      <x:c r="A1" s="4" t="str">
        <x:v>AUDIT / CHANGES WITH EVIDENCE</x:v>
      </x:c>
      <x:c r="B1" s="4"/>
      <x:c r="C1" s="4"/>
      <x:c r="D1" s="4"/>
      <x:c r="E1" s="4"/>
    </x:row>
    <x:row r="2" ht="25" customHeight="1">
      <x:c r="A2" s="4"/>
      <x:c r="B2" s="4"/>
      <x:c r="C2" s="4"/>
      <x:c r="D2" s="4"/>
      <x:c r="E2" s="4"/>
    </x:row>
    <x:row r="3" ht="28" customHeight="1">
      <x:c r="A3" s="10" t="str">
        <x:v>Every ambiguous value is visible; never silently invent pricing or product identity</x:v>
      </x:c>
      <x:c r="B3" s="10"/>
      <x:c r="C3" s="10"/>
      <x:c r="D3" s="10"/>
      <x:c r="E3" s="10"/>
    </x:row>
    <x:row r="5" ht="32" customHeight="1">
      <x:c r="A5" s="45" t="str">
        <x:v>RAW ID</x:v>
      </x:c>
      <x:c r="B5" s="45" t="str">
        <x:v>CANONICAL SKU</x:v>
      </x:c>
      <x:c r="C5" s="45" t="str">
        <x:v>DETECTED ISSUE</x:v>
      </x:c>
      <x:c r="D5" s="45" t="str">
        <x:v>ACTION / RULE</x:v>
      </x:c>
      <x:c r="E5" s="45" t="str">
        <x:v>STATUS</x:v>
      </x:c>
    </x:row>
    <x:row r="6" ht="35" customHeight="1">
      <x:c r="A6" s="52" t="str">
        <x:v>R003</x:v>
      </x:c>
      <x:c r="B6" s="52" t="str">
        <x:v>NF-103</x:v>
      </x:c>
      <x:c r="C6" s="58" t="str">
        <x:v>Repeat SKU</x:v>
      </x:c>
      <x:c r="D6" s="58" t="str">
        <x:v>Normalize/merge exact SKU, preserve conflicting price for review</x:v>
      </x:c>
      <x:c r="E6" s="52" t="str">
        <x:v>RESOLVED</x:v>
      </x:c>
    </x:row>
    <x:row r="7" ht="35" customHeight="1">
      <x:c r="A7" s="49" t="str">
        <x:v>R004</x:v>
      </x:c>
      <x:c r="B7" s="49" t="str">
        <x:v>NF-104</x:v>
      </x:c>
      <x:c r="C7" s="59" t="str">
        <x:v>SKU case/spacing; Price presented as text with locale/currency</x:v>
      </x:c>
      <x:c r="D7" s="59" t="str">
        <x:v>Normalize/merge exact SKU, preserve conflicting price for review</x:v>
      </x:c>
      <x:c r="E7" s="49" t="str">
        <x:v>RESOLVED</x:v>
      </x:c>
    </x:row>
    <x:row r="8" ht="35" customHeight="1">
      <x:c r="A8" s="52" t="str">
        <x:v>R006</x:v>
      </x:c>
      <x:c r="B8" s="52" t="str">
        <x:v>NF-106</x:v>
      </x:c>
      <x:c r="C8" s="58" t="str">
        <x:v>Price presented as text with locale/currency</x:v>
      </x:c>
      <x:c r="D8" s="58" t="str">
        <x:v>Normalize/merge exact SKU, preserve conflicting price for review</x:v>
      </x:c>
      <x:c r="E8" s="52" t="str">
        <x:v>RESOLVED</x:v>
      </x:c>
    </x:row>
    <x:row r="9" ht="35" customHeight="1">
      <x:c r="A9" s="49" t="str">
        <x:v>R008</x:v>
      </x:c>
      <x:c r="B9" s="49" t="str">
        <x:v>NF-108</x:v>
      </x:c>
      <x:c r="C9" s="59" t="str">
        <x:v>SKU case/spacing; Price presented as text with locale/currency</x:v>
      </x:c>
      <x:c r="D9" s="59" t="str">
        <x:v>Normalize/merge exact SKU, preserve conflicting price for review</x:v>
      </x:c>
      <x:c r="E9" s="49" t="str">
        <x:v>RESOLVED</x:v>
      </x:c>
    </x:row>
    <x:row r="10" ht="35" customHeight="1">
      <x:c r="A10" s="52" t="str">
        <x:v>R011</x:v>
      </x:c>
      <x:c r="B10" s="52" t="str">
        <x:v>NF-111</x:v>
      </x:c>
      <x:c r="C10" s="58" t="str">
        <x:v>Repeat SKU</x:v>
      </x:c>
      <x:c r="D10" s="58" t="str">
        <x:v>Normalize/merge exact SKU, preserve conflicting price for review</x:v>
      </x:c>
      <x:c r="E10" s="52" t="str">
        <x:v>RESOLVED</x:v>
      </x:c>
    </x:row>
    <x:row r="11" ht="35" customHeight="1">
      <x:c r="A11" s="49" t="str">
        <x:v>R012</x:v>
      </x:c>
      <x:c r="B11" s="49" t="str">
        <x:v>NF-112</x:v>
      </x:c>
      <x:c r="C11" s="59" t="str">
        <x:v>SKU case/spacing; Price presented as text with locale/currency</x:v>
      </x:c>
      <x:c r="D11" s="59" t="str">
        <x:v>Normalize/merge exact SKU, preserve conflicting price for review</x:v>
      </x:c>
      <x:c r="E11" s="49" t="str">
        <x:v>RESOLVED</x:v>
      </x:c>
    </x:row>
    <x:row r="12" ht="35" customHeight="1">
      <x:c r="A12" s="52" t="str">
        <x:v>R016</x:v>
      </x:c>
      <x:c r="B12" s="52" t="str">
        <x:v>NF-116</x:v>
      </x:c>
      <x:c r="C12" s="58" t="str">
        <x:v>SKU case/spacing; Price presented as text with locale/currency</x:v>
      </x:c>
      <x:c r="D12" s="58" t="str">
        <x:v>Normalize/merge exact SKU, preserve conflicting price for review</x:v>
      </x:c>
      <x:c r="E12" s="52" t="str">
        <x:v>RESOLVED</x:v>
      </x:c>
    </x:row>
    <x:row r="13" ht="35" customHeight="1">
      <x:c r="A13" s="49" t="str">
        <x:v>R018</x:v>
      </x:c>
      <x:c r="B13" s="49" t="str">
        <x:v>NF-118</x:v>
      </x:c>
      <x:c r="C13" s="59" t="str">
        <x:v>Price presented as text with locale/currency</x:v>
      </x:c>
      <x:c r="D13" s="59" t="str">
        <x:v>Normalize/merge exact SKU, preserve conflicting price for review</x:v>
      </x:c>
      <x:c r="E13" s="49" t="str">
        <x:v>RESOLVED</x:v>
      </x:c>
    </x:row>
    <x:row r="14" ht="35" customHeight="1">
      <x:c r="A14" s="52" t="str">
        <x:v>R019</x:v>
      </x:c>
      <x:c r="B14" s="52" t="str">
        <x:v>NF-119</x:v>
      </x:c>
      <x:c r="C14" s="58" t="str">
        <x:v>Repeat SKU</x:v>
      </x:c>
      <x:c r="D14" s="58" t="str">
        <x:v>Normalize/merge exact SKU, preserve conflicting price for review</x:v>
      </x:c>
      <x:c r="E14" s="52" t="str">
        <x:v>RESOLVED</x:v>
      </x:c>
    </x:row>
    <x:row r="15" ht="35" customHeight="1">
      <x:c r="A15" s="49" t="str">
        <x:v>R020</x:v>
      </x:c>
      <x:c r="B15" s="49" t="str">
        <x:v>NF-120</x:v>
      </x:c>
      <x:c r="C15" s="59" t="str">
        <x:v>SKU case/spacing; Price presented as text with locale/currency</x:v>
      </x:c>
      <x:c r="D15" s="59" t="str">
        <x:v>Normalize/merge exact SKU, preserve conflicting price for review</x:v>
      </x:c>
      <x:c r="E15" s="49" t="str">
        <x:v>RESOLVED</x:v>
      </x:c>
    </x:row>
    <x:row r="16" ht="35" customHeight="1">
      <x:c r="A16" s="52" t="str">
        <x:v>R021</x:v>
      </x:c>
      <x:c r="B16" s="52" t="str">
        <x:v>NF-121</x:v>
      </x:c>
      <x:c r="C16" s="58" t="str">
        <x:v>Repeat SKU</x:v>
      </x:c>
      <x:c r="D16" s="58" t="str">
        <x:v>Normalize/merge exact SKU, preserve conflicting price for review</x:v>
      </x:c>
      <x:c r="E16" s="52" t="str">
        <x:v>RESOLVED</x:v>
      </x:c>
    </x:row>
    <x:row r="17" ht="35" customHeight="1">
      <x:c r="A17" s="49" t="str">
        <x:v>R024</x:v>
      </x:c>
      <x:c r="B17" s="49" t="str">
        <x:v>NF-124</x:v>
      </x:c>
      <x:c r="C17" s="59" t="str">
        <x:v>SKU case/spacing; Price presented as text with locale/currency</x:v>
      </x:c>
      <x:c r="D17" s="59" t="str">
        <x:v>Normalize/merge exact SKU, preserve conflicting price for review</x:v>
      </x:c>
      <x:c r="E17" s="49" t="str">
        <x:v>RESOLVED</x:v>
      </x:c>
    </x:row>
    <x:row r="18" ht="35" customHeight="1">
      <x:c r="A18" s="52" t="str">
        <x:v>R025</x:v>
      </x:c>
      <x:c r="B18" s="52" t="str">
        <x:v>NF-103</x:v>
      </x:c>
      <x:c r="C18" s="58" t="str">
        <x:v>SKU case/spacing; Price presented as text with locale/currency; Repeat SKU</x:v>
      </x:c>
      <x:c r="D18" s="58" t="str">
        <x:v>Normalize/merge exact SKU, preserve conflicting price for review</x:v>
      </x:c>
      <x:c r="E18" s="52" t="str">
        <x:v>RESOLVED</x:v>
      </x:c>
    </x:row>
    <x:row r="19" ht="35" customHeight="1">
      <x:c r="A19" s="49" t="str">
        <x:v>R026</x:v>
      </x:c>
      <x:c r="B19" s="49" t="str">
        <x:v>NF-111</x:v>
      </x:c>
      <x:c r="C19" s="59" t="str">
        <x:v>Price presented as text with locale/currency; Repeat SKU</x:v>
      </x:c>
      <x:c r="D19" s="59" t="str">
        <x:v>Normalize/merge exact SKU, preserve conflicting price for review</x:v>
      </x:c>
      <x:c r="E19" s="49" t="str">
        <x:v>RESOLVED</x:v>
      </x:c>
    </x:row>
    <x:row r="20" ht="35" customHeight="1">
      <x:c r="A20" s="52" t="str">
        <x:v>R027</x:v>
      </x:c>
      <x:c r="B20" s="52" t="str">
        <x:v>NF-121</x:v>
      </x:c>
      <x:c r="C20" s="58" t="str">
        <x:v>Price presented as text with locale/currency; Repeat SKU</x:v>
      </x:c>
      <x:c r="D20" s="58" t="str">
        <x:v>Normalize/merge exact SKU, preserve conflicting price for review</x:v>
      </x:c>
      <x:c r="E20" s="52" t="str">
        <x:v>RESOLVED</x:v>
      </x:c>
    </x:row>
    <x:row r="21" ht="35" customHeight="1">
      <x:c r="A21" s="49" t="str">
        <x:v>R028</x:v>
      </x:c>
      <x:c r="B21" s="49" t="str">
        <x:v>NF-119</x:v>
      </x:c>
      <x:c r="C21" s="59" t="str">
        <x:v>Price presented as text with locale/currency; Repeat SKU; Conflicting price vs R019: manual confirmation required</x:v>
      </x:c>
      <x:c r="D21" s="59" t="str">
        <x:v>Normalize/merge exact SKU, preserve conflicting price for review</x:v>
      </x:c>
      <x:c r="E21" s="49" t="str">
        <x:v>REVIEW</x:v>
      </x:c>
    </x:row>
    <x:row r="22" ht="35" customHeight="1">
      <x:c r="A22" s="52" t="str">
        <x:v>R029</x:v>
      </x:c>
      <x:c r="B22" s="52" t="str">
        <x:v>UNSET</x:v>
      </x:c>
      <x:c r="C22" s="58" t="str">
        <x:v>Missing product identifier: quarantine; do not invent SKU; Price presented as text with locale/currency</x:v>
      </x:c>
      <x:c r="D22" s="58" t="str">
        <x:v>Quarantine pending owner input</x:v>
      </x:c>
      <x:c r="E22" s="52" t="str">
        <x:v>REVIEW</x:v>
      </x:c>
    </x:row>
  </x:sheetData>
  <x:mergeCells>
    <x:mergeCell ref="A1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5" customHeight="1">
      <x:c r="A1" s="4" t="str">
        <x:v>OVERVIEW / DATA CLEANUP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10" t="str">
        <x:v>Synthetic retail catalog • editable calculations • no claimed real client results</x:v>
      </x:c>
      <x:c r="B3" s="10"/>
      <x:c r="C3" s="10"/>
      <x:c r="D3" s="10"/>
      <x:c r="E3" s="10"/>
      <x:c r="F3" s="10"/>
      <x:c r="G3" s="10"/>
      <x:c r="H3" s="10"/>
    </x:row>
    <x:row r="5">
      <x:c r="A5" s="62" t="str">
        <x:v>INBOUND ROWS</x:v>
      </x:c>
      <x:c r="C5" s="62" t="str">
        <x:v>CANONICAL SKUS</x:v>
      </x:c>
      <x:c r="E5" s="62" t="str">
        <x:v>STOCK UNITS</x:v>
      </x:c>
      <x:c r="G5" s="62" t="str">
        <x:v>STOCK VALUE TRY</x:v>
      </x:c>
    </x:row>
    <x:row r="6" ht="34" customHeight="1">
      <x:c r="A6" s="64" t="n">
        <x:f>COUNTA('RAW EXPORT'!A6:A34)</x:f>
        <x:v>29</x:v>
      </x:c>
      <x:c r="C6" s="64" t="n">
        <x:f>COUNTA('CLEAN CATALOG'!A6:A29)</x:f>
        <x:v>24</x:v>
      </x:c>
      <x:c r="E6" s="64" t="n">
        <x:f>SUM('CLEAN CATALOG'!G6:G29)</x:f>
        <x:v>396</x:v>
      </x:c>
      <x:c r="G6" s="66" t="n">
        <x:f>SUM('CLEAN CATALOG'!H6:H29)</x:f>
        <x:v>132885</x:v>
      </x:c>
    </x:row>
    <x:row r="10" ht="27" customHeight="1">
      <x:c r="A10" s="68" t="str">
        <x:v>CATEGORY</x:v>
      </x:c>
      <x:c r="B10" s="68" t="str">
        <x:v>SKUs</x:v>
      </x:c>
      <x:c r="C10" s="68" t="str">
        <x:v>QTY</x:v>
      </x:c>
      <x:c r="D10" s="68" t="str">
        <x:v>INVENTORY TRY</x:v>
      </x:c>
    </x:row>
    <x:row r="11">
      <x:c r="A11" t="str">
        <x:v>Accessories</x:v>
      </x:c>
      <x:c r="B11" t="n">
        <x:f>COUNTIF('CLEAN CATALOG'!$D$6:$D$29,A11)</x:f>
        <x:v>1</x:v>
      </x:c>
      <x:c r="C11" t="n">
        <x:f>SUMIF('CLEAN CATALOG'!$D$6:$D$29,A11,'CLEAN CATALOG'!$G$6:$G$29)</x:f>
        <x:v>26</x:v>
      </x:c>
      <x:c r="D11" s="70" t="n">
        <x:f>SUMIF('CLEAN CATALOG'!$D$6:$D$29,A11,'CLEAN CATALOG'!$H$6:$H$29)</x:f>
        <x:v>6110</x:v>
      </x:c>
    </x:row>
    <x:row r="12">
      <x:c r="A12" t="str">
        <x:v>Ceramics</x:v>
      </x:c>
      <x:c r="B12" t="n">
        <x:f>COUNTIF('CLEAN CATALOG'!$D$6:$D$29,A12)</x:f>
        <x:v>5</x:v>
      </x:c>
      <x:c r="C12" t="n">
        <x:f>SUMIF('CLEAN CATALOG'!$D$6:$D$29,A12,'CLEAN CATALOG'!$G$6:$G$29)</x:f>
        <x:v>49</x:v>
      </x:c>
      <x:c r="D12" s="70" t="n">
        <x:f>SUMIF('CLEAN CATALOG'!$D$6:$D$29,A12,'CLEAN CATALOG'!$H$6:$H$29)</x:f>
        <x:v>23630</x:v>
      </x:c>
    </x:row>
    <x:row r="13">
      <x:c r="A13" t="str">
        <x:v>Home</x:v>
      </x:c>
      <x:c r="B13" t="n">
        <x:f>COUNTIF('CLEAN CATALOG'!$D$6:$D$29,A13)</x:f>
        <x:v>4</x:v>
      </x:c>
      <x:c r="C13" t="n">
        <x:f>SUMIF('CLEAN CATALOG'!$D$6:$D$29,A13,'CLEAN CATALOG'!$G$6:$G$29)</x:f>
        <x:v>69</x:v>
      </x:c>
      <x:c r="D13" s="70" t="n">
        <x:f>SUMIF('CLEAN CATALOG'!$D$6:$D$29,A13,'CLEAN CATALOG'!$H$6:$H$29)</x:f>
        <x:v>22265</x:v>
      </x:c>
    </x:row>
    <x:row r="14">
      <x:c r="A14" t="str">
        <x:v>Kitchen</x:v>
      </x:c>
      <x:c r="B14" t="n">
        <x:f>COUNTIF('CLEAN CATALOG'!$D$6:$D$29,A14)</x:f>
        <x:v>6</x:v>
      </x:c>
      <x:c r="C14" t="n">
        <x:f>SUMIF('CLEAN CATALOG'!$D$6:$D$29,A14,'CLEAN CATALOG'!$G$6:$G$29)</x:f>
        <x:v>129</x:v>
      </x:c>
      <x:c r="D14" s="70" t="n">
        <x:f>SUMIF('CLEAN CATALOG'!$D$6:$D$29,A14,'CLEAN CATALOG'!$H$6:$H$29)</x:f>
        <x:v>37820</x:v>
      </x:c>
    </x:row>
    <x:row r="15">
      <x:c r="A15" t="str">
        <x:v>Lighting</x:v>
      </x:c>
      <x:c r="B15" t="n">
        <x:f>COUNTIF('CLEAN CATALOG'!$D$6:$D$29,A15)</x:f>
        <x:v>1</x:v>
      </x:c>
      <x:c r="C15" t="n">
        <x:f>SUMIF('CLEAN CATALOG'!$D$6:$D$29,A15,'CLEAN CATALOG'!$G$6:$G$29)</x:f>
        <x:v>4</x:v>
      </x:c>
      <x:c r="D15" s="70" t="n">
        <x:f>SUMIF('CLEAN CATALOG'!$D$6:$D$29,A15,'CLEAN CATALOG'!$H$6:$H$29)</x:f>
        <x:v>5680</x:v>
      </x:c>
    </x:row>
    <x:row r="16">
      <x:c r="A16" t="str">
        <x:v>Office</x:v>
      </x:c>
      <x:c r="B16" t="n">
        <x:f>COUNTIF('CLEAN CATALOG'!$D$6:$D$29,A16)</x:f>
        <x:v>3</x:v>
      </x:c>
      <x:c r="C16" t="n">
        <x:f>SUMIF('CLEAN CATALOG'!$D$6:$D$29,A16,'CLEAN CATALOG'!$G$6:$G$29)</x:f>
        <x:v>63</x:v>
      </x:c>
      <x:c r="D16" s="70" t="n">
        <x:f>SUMIF('CLEAN CATALOG'!$D$6:$D$29,A16,'CLEAN CATALOG'!$H$6:$H$29)</x:f>
        <x:v>18505</x:v>
      </x:c>
    </x:row>
    <x:row r="17">
      <x:c r="A17" t="str">
        <x:v>Textiles</x:v>
      </x:c>
      <x:c r="B17" t="n">
        <x:f>COUNTIF('CLEAN CATALOG'!$D$6:$D$29,A17)</x:f>
        <x:v>4</x:v>
      </x:c>
      <x:c r="C17" t="n">
        <x:f>SUMIF('CLEAN CATALOG'!$D$6:$D$29,A17,'CLEAN CATALOG'!$G$6:$G$29)</x:f>
        <x:v>56</x:v>
      </x:c>
      <x:c r="D17" s="70" t="n">
        <x:f>SUMIF('CLEAN CATALOG'!$D$6:$D$29,A17,'CLEAN CATALOG'!$H$6:$H$29)</x:f>
        <x:v>18875</x:v>
      </x:c>
    </x:row>
    <x:row r="20" ht="24" customHeight="1">
      <x:c r="A20" s="74" t="str">
        <x:v>HUMAN REVIEW REQUIRED  •  NF-119 price mismatch (₺510 vs ₺525)  •  R029 missing SKU remains quarantined</x:v>
      </x:c>
      <x:c r="B20" s="74"/>
      <x:c r="C20" s="74"/>
      <x:c r="D20" s="74"/>
      <x:c r="E20" s="74"/>
      <x:c r="F20" s="74"/>
      <x:c r="G20" s="74"/>
      <x:c r="H20" s="74"/>
    </x:row>
    <x:row r="21" ht="24" customHeight="1">
      <x:c r="A21" s="74"/>
      <x:c r="B21" s="74"/>
      <x:c r="C21" s="74"/>
      <x:c r="D21" s="74"/>
      <x:c r="E21" s="74"/>
      <x:c r="F21" s="74"/>
      <x:c r="G21" s="74"/>
      <x:c r="H21" s="74"/>
    </x:row>
    <x:row r="22" ht="24" customHeight="1">
      <x:c r="A22" s="74"/>
      <x:c r="B22" s="74"/>
      <x:c r="C22" s="74"/>
      <x:c r="D22" s="74"/>
      <x:c r="E22" s="74"/>
      <x:c r="F22" s="74"/>
      <x:c r="G22" s="74"/>
      <x:c r="H22" s="74"/>
    </x:row>
  </x:sheetData>
  <x:mergeCells>
    <x:mergeCell ref="A1:H2"/>
    <x:mergeCell ref="A3:H3"/>
    <x:mergeCell ref="A20:H22"/>
  </x:mergeCells>
  <x:pageMargins left="0.7" right="0.7" top="0.75" bottom="0.75" header="0.3" footer="0.3"/>
  <x:drawing xmlns:r="http://schemas.openxmlformats.org/officeDocument/2006/relationships" r:id="R25a2eb55d69248b0"/>
</x:worksheet>
</file>